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8_{DF2887A4-DBE7-4FBC-84DA-1330DAA07E98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9" l="1"/>
  <c r="D2" i="8" a="1"/>
  <c r="D2" i="8" s="1"/>
  <c r="D2" i="7" a="1"/>
  <c r="D2" i="6" a="1"/>
  <c r="D2" i="6" s="1"/>
  <c r="D2" i="5"/>
  <c r="D2" i="4"/>
  <c r="D2" i="3"/>
  <c r="E2" i="3" s="1"/>
  <c r="B2" i="2"/>
  <c r="B2" i="1"/>
  <c r="D13" i="7" l="1"/>
  <c r="D12" i="7"/>
  <c r="D11" i="7"/>
  <c r="D10" i="7"/>
  <c r="D9" i="7"/>
  <c r="D2" i="7"/>
  <c r="D8" i="7"/>
  <c r="D7" i="7"/>
  <c r="D6" i="7"/>
  <c r="D5" i="7"/>
  <c r="D4" i="7"/>
  <c r="D3" i="7"/>
</calcChain>
</file>

<file path=xl/sharedStrings.xml><?xml version="1.0" encoding="utf-8"?>
<sst xmlns="http://schemas.openxmlformats.org/spreadsheetml/2006/main" count="43" uniqueCount="22">
  <si>
    <t>Monatserster</t>
  </si>
  <si>
    <t>Zweiter Montag</t>
  </si>
  <si>
    <t>Grundformel: zweiter Montag im Monat (A2 = Monatserster)</t>
  </si>
  <si>
    <t>Dritter Freitag</t>
  </si>
  <si>
    <t>Dritter Freitag: Wochentagsnummer 5, Auftreten 3</t>
  </si>
  <si>
    <t>Datum im Monat</t>
  </si>
  <si>
    <t>Auftreten (1-5)</t>
  </si>
  <si>
    <t>Wochentag (Mo=1 ... So=7)</t>
  </si>
  <si>
    <t>Termin</t>
  </si>
  <si>
    <t>Kontrolle Wochentag</t>
  </si>
  <si>
    <t>Allgemeine Formel mit Eingabezellen A2 bis C2 (B2 und C2 mit Datenüberprüfung)</t>
  </si>
  <si>
    <t>Auftreten</t>
  </si>
  <si>
    <t>Letzter Termin</t>
  </si>
  <si>
    <t>letztes</t>
  </si>
  <si>
    <t>Letzter Wochentag im Monat: vom Monatsende rückwärts (C2 = 5 für den letzten Freitag)</t>
  </si>
  <si>
    <t>ARBEITSTAG.INTL: nur der gesuchte Wochentag gilt als Arbeitstag (ab Excel 2010)</t>
  </si>
  <si>
    <t>FILTER-Variante mit LET (Excel 2021 / Microsoft 365)</t>
  </si>
  <si>
    <t>Jahr</t>
  </si>
  <si>
    <t>Termine</t>
  </si>
  <si>
    <t>Alle Termine eines Jahres mit SEQUENZ(12); Jahr in A2 statt fest in der Formel</t>
  </si>
  <si>
    <t>LET-Variante mit Prüfung: Februar 2026 hat keinen fünften Montag</t>
  </si>
  <si>
    <t>Prüfung ohne LET für ältere Excel-Versionen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</si>
</sst>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2" sqref="B2"/>
    </sheetView>
  </sheetViews>
  <sheetFormatPr baseColWidth="10" defaultColWidth="8.7265625" defaultRowHeight="14.5" x14ac:dyDescent="0.35"/>
  <cols>
    <col min="1" max="2" width="22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>
        <v>46266</v>
      </c>
      <c r="B2" s="1">
        <f>A2+MOD(1-WEEKDAY(A2,2),7)+7*(2-1)</f>
        <v>46279</v>
      </c>
    </row>
    <row r="5" spans="1:2" ht="18.5" x14ac:dyDescent="0.45">
      <c r="A5" s="2" t="s">
        <v>2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2" sqref="B2"/>
    </sheetView>
  </sheetViews>
  <sheetFormatPr baseColWidth="10" defaultColWidth="8.7265625" defaultRowHeight="14.5" x14ac:dyDescent="0.35"/>
  <cols>
    <col min="1" max="2" width="22" customWidth="1"/>
  </cols>
  <sheetData>
    <row r="1" spans="1:2" x14ac:dyDescent="0.35">
      <c r="A1" t="s">
        <v>0</v>
      </c>
      <c r="B1" t="s">
        <v>3</v>
      </c>
    </row>
    <row r="2" spans="1:2" x14ac:dyDescent="0.35">
      <c r="A2" s="1">
        <v>46266</v>
      </c>
      <c r="B2" s="1">
        <f>A2+MOD(5-WEEKDAY(A2,2),7)+7*(3-1)</f>
        <v>46283</v>
      </c>
    </row>
    <row r="5" spans="1:2" ht="18.5" x14ac:dyDescent="0.45">
      <c r="A5" s="2" t="s">
        <v>4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D2" sqref="D2"/>
    </sheetView>
  </sheetViews>
  <sheetFormatPr baseColWidth="10" defaultColWidth="8.7265625" defaultRowHeight="14.5" x14ac:dyDescent="0.35"/>
  <cols>
    <col min="1" max="1" width="18" customWidth="1"/>
    <col min="2" max="2" width="16" customWidth="1"/>
    <col min="3" max="3" width="26" customWidth="1"/>
    <col min="4" max="4" width="14" customWidth="1"/>
    <col min="5" max="5" width="22" customWidth="1"/>
  </cols>
  <sheetData>
    <row r="1" spans="1:5" x14ac:dyDescent="0.35">
      <c r="A1" t="s">
        <v>5</v>
      </c>
      <c r="B1" t="s">
        <v>6</v>
      </c>
      <c r="C1" t="s">
        <v>7</v>
      </c>
      <c r="D1" t="s">
        <v>8</v>
      </c>
      <c r="E1" t="s">
        <v>9</v>
      </c>
    </row>
    <row r="2" spans="1:5" x14ac:dyDescent="0.35">
      <c r="A2" s="1">
        <v>46283</v>
      </c>
      <c r="B2">
        <v>2</v>
      </c>
      <c r="C2">
        <v>1</v>
      </c>
      <c r="D2" s="1">
        <f>DATE(YEAR(A2),MONTH(A2),1)+MOD(C2-WEEKDAY(DATE(YEAR(A2),MONTH(A2),1),2),7)+7*(B2-1)</f>
        <v>46279</v>
      </c>
      <c r="E2" t="str">
        <f>TEXT(D2,"TTTT")</f>
        <v>Montag</v>
      </c>
    </row>
    <row r="5" spans="1:5" ht="18.5" x14ac:dyDescent="0.45">
      <c r="A5" s="2" t="s">
        <v>10</v>
      </c>
    </row>
  </sheetData>
  <dataValidations count="2">
    <dataValidation type="whole" sqref="B2" xr:uid="{00000000-0002-0000-0200-000000000000}">
      <formula1>1</formula1>
      <formula2>5</formula2>
    </dataValidation>
    <dataValidation type="whole" sqref="C2" xr:uid="{00000000-0002-0000-0200-000001000000}">
      <formula1>1</formula1>
      <formula2>7</formula2>
    </dataValidation>
  </dataValidation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/>
  </sheetViews>
  <sheetFormatPr baseColWidth="10" defaultColWidth="8.7265625" defaultRowHeight="14.5" x14ac:dyDescent="0.35"/>
  <cols>
    <col min="1" max="1" width="18" customWidth="1"/>
    <col min="2" max="2" width="12" customWidth="1"/>
    <col min="3" max="3" width="26" customWidth="1"/>
    <col min="4" max="4" width="16" customWidth="1"/>
  </cols>
  <sheetData>
    <row r="1" spans="1:4" x14ac:dyDescent="0.35">
      <c r="A1" t="s">
        <v>5</v>
      </c>
      <c r="B1" t="s">
        <v>11</v>
      </c>
      <c r="C1" t="s">
        <v>7</v>
      </c>
      <c r="D1" t="s">
        <v>12</v>
      </c>
    </row>
    <row r="2" spans="1:4" x14ac:dyDescent="0.35">
      <c r="A2" s="1">
        <v>46283</v>
      </c>
      <c r="B2" t="s">
        <v>13</v>
      </c>
      <c r="C2">
        <v>1</v>
      </c>
      <c r="D2" s="1">
        <f>EOMONTH(A2,0)-MOD(WEEKDAY(EOMONTH(A2,0),2)-C2,7)</f>
        <v>46293</v>
      </c>
    </row>
    <row r="5" spans="1:4" ht="18.5" x14ac:dyDescent="0.45">
      <c r="A5" s="2" t="s">
        <v>14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workbookViewId="0"/>
  </sheetViews>
  <sheetFormatPr baseColWidth="10" defaultColWidth="8.7265625" defaultRowHeight="14.5" x14ac:dyDescent="0.35"/>
  <cols>
    <col min="1" max="1" width="18" customWidth="1"/>
    <col min="2" max="2" width="16" customWidth="1"/>
    <col min="3" max="3" width="26" customWidth="1"/>
    <col min="4" max="4" width="14" customWidth="1"/>
  </cols>
  <sheetData>
    <row r="1" spans="1:4" x14ac:dyDescent="0.35">
      <c r="A1" t="s">
        <v>5</v>
      </c>
      <c r="B1" t="s">
        <v>6</v>
      </c>
      <c r="C1" t="s">
        <v>7</v>
      </c>
      <c r="D1" t="s">
        <v>8</v>
      </c>
    </row>
    <row r="2" spans="1:4" x14ac:dyDescent="0.35">
      <c r="A2" s="1">
        <v>46283</v>
      </c>
      <c r="B2">
        <v>2</v>
      </c>
      <c r="C2">
        <v>1</v>
      </c>
      <c r="D2" s="1">
        <f>WORKDAY.INTL(DATE(YEAR(A2),MONTH(A2),1)-1,B2,SUBSTITUTE("1111111","1","0",C2))</f>
        <v>46279</v>
      </c>
    </row>
    <row r="5" spans="1:4" ht="18.5" x14ac:dyDescent="0.45">
      <c r="A5" s="2" t="s">
        <v>15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workbookViewId="0"/>
  </sheetViews>
  <sheetFormatPr baseColWidth="10" defaultColWidth="8.7265625" defaultRowHeight="14.5" x14ac:dyDescent="0.35"/>
  <cols>
    <col min="1" max="1" width="18" customWidth="1"/>
    <col min="2" max="2" width="16" customWidth="1"/>
    <col min="3" max="3" width="26" customWidth="1"/>
    <col min="4" max="4" width="14" customWidth="1"/>
  </cols>
  <sheetData>
    <row r="1" spans="1:4" x14ac:dyDescent="0.35">
      <c r="A1" t="s">
        <v>5</v>
      </c>
      <c r="B1" t="s">
        <v>6</v>
      </c>
      <c r="C1" t="s">
        <v>7</v>
      </c>
      <c r="D1" t="s">
        <v>8</v>
      </c>
    </row>
    <row r="2" spans="1:4" x14ac:dyDescent="0.35">
      <c r="A2" s="1">
        <v>46283</v>
      </c>
      <c r="B2">
        <v>2</v>
      </c>
      <c r="C2">
        <v>1</v>
      </c>
      <c r="D2" s="1">
        <f t="array" ref="D2">_xlfn.LET(_xlpm.Tage,DATE(YEAR(A2),MONTH(A2),_xlfn.SEQUENCE(DAY(EOMONTH(A2,0)))),IFERROR(INDEX(_xlfn._xlws.FILTER(_xlpm.Tage,WEEKDAY(_xlpm.Tage,2)=C2),B2),"Dieses Auftreten gibt es im Monat nicht"))</f>
        <v>46279</v>
      </c>
    </row>
    <row r="5" spans="1:4" ht="18.5" x14ac:dyDescent="0.45">
      <c r="A5" s="2" t="s">
        <v>16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workbookViewId="0"/>
  </sheetViews>
  <sheetFormatPr baseColWidth="10" defaultColWidth="8.7265625" defaultRowHeight="14.5" x14ac:dyDescent="0.35"/>
  <cols>
    <col min="1" max="1" width="10" customWidth="1"/>
    <col min="2" max="2" width="16" customWidth="1"/>
    <col min="3" max="3" width="26" customWidth="1"/>
    <col min="4" max="4" width="14" customWidth="1"/>
  </cols>
  <sheetData>
    <row r="1" spans="1:4" x14ac:dyDescent="0.35">
      <c r="A1" t="s">
        <v>17</v>
      </c>
      <c r="B1" t="s">
        <v>6</v>
      </c>
      <c r="C1" t="s">
        <v>7</v>
      </c>
      <c r="D1" t="s">
        <v>18</v>
      </c>
    </row>
    <row r="2" spans="1:4" x14ac:dyDescent="0.35">
      <c r="A2">
        <v>2026</v>
      </c>
      <c r="B2">
        <v>2</v>
      </c>
      <c r="C2">
        <v>1</v>
      </c>
      <c r="D2" s="1">
        <f t="array" ref="D2:D13">_xlfn.LET(_xlpm.Erste,DATE(A2,_xlfn.SEQUENCE(12),1),_xlpm.Erste+MOD(C2-WEEKDAY(_xlpm.Erste,2),7)+7*(B2-1))</f>
        <v>46034</v>
      </c>
    </row>
    <row r="3" spans="1:4" x14ac:dyDescent="0.35">
      <c r="D3" s="1">
        <v>46062</v>
      </c>
    </row>
    <row r="4" spans="1:4" x14ac:dyDescent="0.35">
      <c r="D4" s="1">
        <v>46090</v>
      </c>
    </row>
    <row r="5" spans="1:4" x14ac:dyDescent="0.35">
      <c r="D5" s="1">
        <v>46125</v>
      </c>
    </row>
    <row r="6" spans="1:4" x14ac:dyDescent="0.35">
      <c r="D6" s="1">
        <v>46153</v>
      </c>
    </row>
    <row r="7" spans="1:4" x14ac:dyDescent="0.35">
      <c r="D7" s="1">
        <v>46181</v>
      </c>
    </row>
    <row r="8" spans="1:4" x14ac:dyDescent="0.35">
      <c r="D8" s="1">
        <v>46216</v>
      </c>
    </row>
    <row r="9" spans="1:4" x14ac:dyDescent="0.35">
      <c r="D9" s="1">
        <v>46244</v>
      </c>
    </row>
    <row r="10" spans="1:4" x14ac:dyDescent="0.35">
      <c r="D10" s="1">
        <v>46279</v>
      </c>
    </row>
    <row r="11" spans="1:4" x14ac:dyDescent="0.35">
      <c r="D11" s="1">
        <v>46307</v>
      </c>
    </row>
    <row r="12" spans="1:4" x14ac:dyDescent="0.35">
      <c r="D12" s="1">
        <v>46335</v>
      </c>
    </row>
    <row r="13" spans="1:4" x14ac:dyDescent="0.35">
      <c r="D13" s="1">
        <v>46370</v>
      </c>
    </row>
    <row r="16" spans="1:4" ht="18.5" x14ac:dyDescent="0.45">
      <c r="A16" s="2" t="s">
        <v>19</v>
      </c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"/>
  <sheetViews>
    <sheetView workbookViewId="0">
      <selection activeCell="D2" sqref="D2"/>
    </sheetView>
  </sheetViews>
  <sheetFormatPr baseColWidth="10" defaultColWidth="8.7265625" defaultRowHeight="14.5" x14ac:dyDescent="0.35"/>
  <cols>
    <col min="1" max="1" width="18" customWidth="1"/>
    <col min="2" max="2" width="16" customWidth="1"/>
    <col min="3" max="3" width="26" customWidth="1"/>
    <col min="4" max="4" width="38" customWidth="1"/>
  </cols>
  <sheetData>
    <row r="1" spans="1:4" x14ac:dyDescent="0.35">
      <c r="A1" t="s">
        <v>5</v>
      </c>
      <c r="B1" t="s">
        <v>6</v>
      </c>
      <c r="C1" t="s">
        <v>7</v>
      </c>
      <c r="D1" t="s">
        <v>8</v>
      </c>
    </row>
    <row r="2" spans="1:4" x14ac:dyDescent="0.35">
      <c r="A2" s="1">
        <v>46054</v>
      </c>
      <c r="B2">
        <v>5</v>
      </c>
      <c r="C2">
        <v>1</v>
      </c>
      <c r="D2" s="1" t="str">
        <f t="array" ref="D2">_xlfn.LET(_xlpm.Start,DATE(YEAR(A2),MONTH(A2),1),_xlpm.Termin,_xlpm.Start+MOD(C2-WEEKDAY(_xlpm.Start,2),7)+7*(B2-1),IF(OR(B2&lt;1,B2&gt;5,C2&lt;1,C2&gt;7,B2&lt;&gt;INT(B2),C2&lt;&gt;INT(C2)),"Ungültige Eingabe",IF(MONTH(_xlpm.Termin)=MONTH(_xlpm.Start),_xlpm.Termin,"Dieses Auftreten gibt es im Monat nicht")))</f>
        <v>Dieses Auftreten gibt es im Monat nicht</v>
      </c>
    </row>
    <row r="5" spans="1:4" ht="18.5" x14ac:dyDescent="0.45">
      <c r="A5" s="2" t="s">
        <v>20</v>
      </c>
    </row>
  </sheetData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"/>
  <sheetViews>
    <sheetView workbookViewId="0">
      <selection activeCell="D2" sqref="D2"/>
    </sheetView>
  </sheetViews>
  <sheetFormatPr baseColWidth="10" defaultColWidth="8.7265625" defaultRowHeight="14.5" x14ac:dyDescent="0.35"/>
  <cols>
    <col min="1" max="1" width="18" customWidth="1"/>
    <col min="2" max="2" width="16" customWidth="1"/>
    <col min="3" max="3" width="26" customWidth="1"/>
    <col min="4" max="4" width="16" customWidth="1"/>
  </cols>
  <sheetData>
    <row r="1" spans="1:4" x14ac:dyDescent="0.35">
      <c r="A1" t="s">
        <v>5</v>
      </c>
      <c r="B1" t="s">
        <v>6</v>
      </c>
      <c r="C1" t="s">
        <v>7</v>
      </c>
      <c r="D1" t="s">
        <v>8</v>
      </c>
    </row>
    <row r="2" spans="1:4" x14ac:dyDescent="0.35">
      <c r="A2" s="1">
        <v>46054</v>
      </c>
      <c r="B2">
        <v>5</v>
      </c>
      <c r="C2">
        <v>1</v>
      </c>
      <c r="D2" s="1" t="str">
        <f>IF(MONTH((DATE(YEAR(A2),MONTH(A2),1)+MOD(C2-WEEKDAY(DATE(YEAR(A2),MONTH(A2),1),2),7)+7*(B2-1)))=MONTH(A2),(DATE(YEAR(A2),MONTH(A2),1)+MOD(C2-WEEKDAY(DATE(YEAR(A2),MONTH(A2),1),2),7)+7*(B2-1)),"Existiert nicht")</f>
        <v>Existiert nicht</v>
      </c>
    </row>
    <row r="5" spans="1:4" ht="18.5" x14ac:dyDescent="0.45">
      <c r="A5" s="2" t="s">
        <v>21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2026-10-03T19:06:20Z</dcterms:created>
  <dcterms:modified xsi:type="dcterms:W3CDTF">2026-10-03T19:06:36Z</dcterms:modified>
</cp:coreProperties>
</file>